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442C620-20B4-4DC7-8767-727E71C7DEE9}" xr6:coauthVersionLast="47" xr6:coauthVersionMax="47" xr10:uidLastSave="{00000000-0000-0000-0000-000000000000}"/>
  <bookViews>
    <workbookView xWindow="28680" yWindow="-120" windowWidth="29040" windowHeight="15720" xr2:uid="{00000000-000D-0000-FFFF-FFFF00000000}"/>
  </bookViews>
  <sheets>
    <sheet name="Maksum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6" i="1" l="1"/>
  <c r="F17" i="1"/>
  <c r="F18" i="1"/>
  <c r="F15" i="1"/>
  <c r="F14" i="1"/>
  <c r="F19" i="1" l="1"/>
  <c r="F20" i="1" s="1"/>
  <c r="F21" i="1" s="1"/>
</calcChain>
</file>

<file path=xl/sharedStrings.xml><?xml version="1.0" encoding="utf-8"?>
<sst xmlns="http://schemas.openxmlformats.org/spreadsheetml/2006/main" count="39" uniqueCount="35">
  <si>
    <t>Kood</t>
  </si>
  <si>
    <t>TÖÖ</t>
  </si>
  <si>
    <t>Maht</t>
  </si>
  <si>
    <t>Ühik</t>
  </si>
  <si>
    <t>Ühiku hind</t>
  </si>
  <si>
    <t>MAKSUMUS</t>
  </si>
  <si>
    <t>Kulu kirjeldus</t>
  </si>
  <si>
    <t>Maksumus kokku koos käibemaksuga</t>
  </si>
  <si>
    <t>1. Kinnitame, olles tutvunud riigihanke dokumentidega, et meie pakkumuses on arvesse võetud kõik riigihanke alusdokumentides kirjeldatud tööd, toimingud, esitatud tingimused ja nõuded (sealhulgas ka hankemenetluse jooksul lisandunud hankija täpsustused). Oleme hankijalt riigihanke pakkumuse koostamiseks saanud kogu vajaliku informatsiooni.</t>
  </si>
  <si>
    <t>2. Kinnitame, et oleme tutvunud hankedokumentides kirjeldatud tellija soovide, tööde mahu ja hanke eseme sisuga ning oleme töö sisust ja mahust aru saanud.</t>
  </si>
  <si>
    <t>3. Kinnitame, et pakkumuse koostamisel oleme, tuginedes oma ametialasele pädevusele, arvesse võtnud kõik käesoleva riigihanke teostamiseks vajalikud toimingud, kaasa arvatud ka need toimingud, mis ei ole otseselt kirjeldatud riigihanke alusdokumentides, kuid mis on vajalikud hankelepingu täitmiseks vastavalt esitatud nõuetele ning arvesse võtnud pakkumuse esemega seotud riskid.</t>
  </si>
  <si>
    <t xml:space="preserve">5. Arvestades eeltoodut, nõustume hankija poolt esitatud tingimustega ja oleme valmis täitma hankelepingu tähtaegselt järgnevalt esitatud lõpliku, meie jaoks siduva maksumusega. </t>
  </si>
  <si>
    <t xml:space="preserve">6. Hinnaloendite täitmisel tuleb lähtuda eeldusest, et Hankedokumentide põhjal kujunev lepingu summa peab katma kogu Lepingu raames tehtava Töö kulud. Hinnaloend ei tarvitse olla ammendav - eeldatakse, et Töövõtja kohustuste hulka kuulub ka selliste tööde tegemine, mis ei ole otseselt Hankedokumentides esitatud või kirjeldatud, kuid on möödapääsmatult vajalikud Töövõtja muude Lepingust tulenevate kohustuste täitmiseks ning Töö lõpule viimiseks ja kõikide puuduste kõrvaldamiseks vastavalt seadusandlusele, Lepingu dokumentidele, heale ehitustavale ja Tellija nõuetele. Sellised kulud peab Töövõtja arvestama selle Hinnaloendi positsiooni koosseisu, kuhu need loogiliselt kuuluvad. </t>
  </si>
  <si>
    <t>7. Kõikide Hinnaloendis esitatud tööde hulka kuuluvad (kui ei ole sätestatud teisiti) lisaks otseselt kirjeldatud töö teostamisele kõik abi- ning lisatööd (lammutamine, kinni katmine jne), kõikide materjalide ja seadmete tarne, tööde tegemiseks vajaliku tööjõu, tehnika ning abivahendite (tõstevahendid jne) hankimine ja kasutamine, transport, projekteerimine (vajaliku projektdokumentatsiooni, sh teostusjooniste koostamine) ning kõik muud tegevused, mis on vajalikud loetletud tööde tegemiseks ja lõpule viimiseks vastavalt seadusandlusele, Lepingule, heale ehitustavale ja Tellija nõuetele.</t>
  </si>
  <si>
    <t>8. Kõik tööd teostatakse vastavalt TK-s esitatud kirjeldusele. Pakkuja kohustus on välja selgitada kõik vajalikud tööde mahud.</t>
  </si>
  <si>
    <t>2</t>
  </si>
  <si>
    <t>Pakkumuse esitamisega kinnitab pakkuja kõik järgnevad punktid:</t>
  </si>
  <si>
    <t xml:space="preserve"> TÖÖD</t>
  </si>
  <si>
    <t>Käibemaks 24%</t>
  </si>
  <si>
    <t>Maksumus kokku KM-ta</t>
  </si>
  <si>
    <t>1</t>
  </si>
  <si>
    <t>jm</t>
  </si>
  <si>
    <t>3</t>
  </si>
  <si>
    <t>4</t>
  </si>
  <si>
    <t>5</t>
  </si>
  <si>
    <t>Valge värviga teekatte märgistustööd Veski 6</t>
  </si>
  <si>
    <t>Kollase värviga teekatte märgistustööd Veski 6</t>
  </si>
  <si>
    <t>Kollase värviga teekatte märgistustööd Loode 35</t>
  </si>
  <si>
    <t>Valge värviga teekatte märgistustööd Loode 35</t>
  </si>
  <si>
    <t>Kollase värviga äärekivi märgistamine Veski 6</t>
  </si>
  <si>
    <t>4. Käesolev pakkumus on jõus 2 (kaks) kuud, alates pakkumuse esitamise tähtpäevast.</t>
  </si>
  <si>
    <t xml:space="preserve">9. Kõik Hinnaloendis esitatud tööde mahud tuleb pakkujal üle kontrollida ja vajadusel täpsustada. Tabel on varustatud valemitega, kui pakkuja teeb tabelis muudatusi, peab ta olema veendunud, et lõpptulemus on korrektne. Pakkuja täidab tulbas  E (kollase värviga) ühiku hinnad. </t>
  </si>
  <si>
    <t>Pakkumuse vorm</t>
  </si>
  <si>
    <t>Pakkuja: Praider kinnisvarahooldus OÜ 12616829 (nimi, registrikood)</t>
  </si>
  <si>
    <t>Mina, Praider kinnisvarahooldus OÜ esindaja kinnitan, et arvestades hankedokumentides ja selle lisades toodut, teeme pakkumuse summas viis tuhat seitsesada nelikümend (summa sõnadega) eurot, millele lisandub käibemaks tuhat kolmsada seitsekümend seits koma kuus(summa sõnadega) eurot, kokku seitse tuhat ükssada seitseteist koma kuus (summa sõnadega) eurot.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</si>
</sst>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9" x14ac:knownFonts="1">
    <font>
      <sz val="11"/>
      <color theme="1"/>
      <name val="Calibri"/>
      <family val="2"/>
      <scheme val="minor"/>
    </font>
    <font>
      <sz val="11"/>
      <color indexed="8"/>
      <name val="Calibri"/>
      <family val="2"/>
      <charset val="186"/>
    </font>
    <font>
      <sz val="8"/>
      <color indexed="8"/>
      <name val="Arial"/>
      <family val="2"/>
      <charset val="186"/>
    </font>
    <font>
      <b/>
      <sz val="8"/>
      <name val="Arial"/>
      <family val="2"/>
    </font>
    <font>
      <b/>
      <sz val="8"/>
      <name val="Arial"/>
      <family val="2"/>
      <charset val="186"/>
    </font>
    <font>
      <b/>
      <sz val="8"/>
      <color indexed="8"/>
      <name val="Arial"/>
      <family val="2"/>
      <charset val="186"/>
    </font>
    <font>
      <sz val="10"/>
      <name val="Arial"/>
      <family val="2"/>
      <charset val="186"/>
    </font>
    <font>
      <sz val="8"/>
      <name val="Arial"/>
      <family val="2"/>
      <charset val="186"/>
    </font>
    <font>
      <b/>
      <sz val="11"/>
      <color indexed="8"/>
      <name val="Calibri"/>
      <family val="2"/>
      <charset val="186"/>
      <scheme val="minor"/>
    </font>
    <font>
      <b/>
      <sz val="11"/>
      <color indexed="8"/>
      <name val="Arial"/>
      <family val="2"/>
      <charset val="186"/>
    </font>
    <font>
      <b/>
      <sz val="8"/>
      <color theme="1"/>
      <name val="Arial"/>
      <family val="2"/>
      <charset val="186"/>
    </font>
    <font>
      <sz val="8"/>
      <color theme="1"/>
      <name val="Arial"/>
      <family val="2"/>
      <charset val="186"/>
    </font>
    <font>
      <b/>
      <sz val="9"/>
      <color indexed="8"/>
      <name val="Arial"/>
      <family val="2"/>
      <charset val="186"/>
    </font>
    <font>
      <b/>
      <sz val="11"/>
      <color theme="1"/>
      <name val="Calibri"/>
      <family val="2"/>
      <charset val="186"/>
      <scheme val="minor"/>
    </font>
    <font>
      <b/>
      <sz val="11"/>
      <name val="Calibri"/>
      <family val="2"/>
      <charset val="186"/>
      <scheme val="minor"/>
    </font>
    <font>
      <sz val="8"/>
      <name val="Calibri"/>
      <family val="2"/>
      <scheme val="minor"/>
    </font>
    <font>
      <b/>
      <sz val="8"/>
      <color theme="4" tint="-0.249977111117893"/>
      <name val="Arial"/>
      <family val="2"/>
      <charset val="186"/>
    </font>
    <font>
      <sz val="8"/>
      <color theme="4" tint="-0.249977111117893"/>
      <name val="Arial"/>
      <family val="2"/>
      <charset val="186"/>
    </font>
    <font>
      <sz val="11"/>
      <color theme="4" tint="-0.249977111117893"/>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47">
    <xf numFmtId="0" fontId="0" fillId="0" borderId="0" xfId="0"/>
    <xf numFmtId="0" fontId="2" fillId="0" borderId="0" xfId="1" applyFont="1" applyProtection="1">
      <protection locked="0"/>
    </xf>
    <xf numFmtId="0" fontId="3" fillId="0" borderId="1"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49" fontId="5" fillId="0" borderId="2" xfId="1" applyNumberFormat="1" applyFont="1" applyBorder="1" applyAlignment="1" applyProtection="1">
      <alignment horizontal="center" vertical="center"/>
      <protection locked="0"/>
    </xf>
    <xf numFmtId="0" fontId="5" fillId="0" borderId="2" xfId="1" applyFont="1" applyBorder="1" applyAlignment="1" applyProtection="1">
      <alignment horizontal="center" vertical="center" wrapText="1"/>
      <protection locked="0"/>
    </xf>
    <xf numFmtId="0" fontId="2" fillId="0" borderId="0" xfId="1" applyFont="1"/>
    <xf numFmtId="0" fontId="8" fillId="2" borderId="3" xfId="1" applyFont="1" applyFill="1" applyBorder="1" applyProtection="1">
      <protection locked="0"/>
    </xf>
    <xf numFmtId="0" fontId="10" fillId="0" borderId="0" xfId="1" applyFont="1"/>
    <xf numFmtId="0" fontId="2" fillId="0" borderId="0" xfId="1" applyFont="1" applyAlignment="1">
      <alignment horizontal="left" wrapText="1"/>
    </xf>
    <xf numFmtId="0" fontId="2" fillId="0" borderId="0" xfId="1" applyFont="1" applyAlignment="1">
      <alignment horizontal="center"/>
    </xf>
    <xf numFmtId="0" fontId="10" fillId="0" borderId="0" xfId="1" applyFont="1" applyAlignment="1">
      <alignment horizontal="right"/>
    </xf>
    <xf numFmtId="0" fontId="10" fillId="0" borderId="0" xfId="1" applyFont="1" applyAlignment="1">
      <alignment horizontal="center"/>
    </xf>
    <xf numFmtId="0" fontId="10" fillId="0" borderId="0" xfId="1" applyFont="1" applyAlignment="1">
      <alignment horizontal="left"/>
    </xf>
    <xf numFmtId="0" fontId="12" fillId="2" borderId="4" xfId="1" applyFont="1" applyFill="1" applyBorder="1" applyProtection="1">
      <protection locked="0"/>
    </xf>
    <xf numFmtId="0" fontId="4" fillId="0" borderId="0" xfId="1" applyFont="1" applyAlignment="1" applyProtection="1">
      <alignment horizontal="right" vertical="center" wrapText="1"/>
      <protection locked="0"/>
    </xf>
    <xf numFmtId="0" fontId="7" fillId="0" borderId="0" xfId="1" applyFont="1" applyAlignment="1" applyProtection="1">
      <alignment horizontal="center" vertical="center" wrapText="1"/>
      <protection locked="0"/>
    </xf>
    <xf numFmtId="0" fontId="13" fillId="0" borderId="0" xfId="0" applyFont="1"/>
    <xf numFmtId="164" fontId="7" fillId="0" borderId="2" xfId="2" applyNumberFormat="1" applyFont="1" applyBorder="1" applyAlignment="1" applyProtection="1">
      <alignment horizontal="right"/>
      <protection locked="0"/>
    </xf>
    <xf numFmtId="0" fontId="14" fillId="2" borderId="4" xfId="1" applyFont="1" applyFill="1" applyBorder="1" applyProtection="1">
      <protection locked="0"/>
    </xf>
    <xf numFmtId="0" fontId="7" fillId="0" borderId="1" xfId="2" applyFont="1" applyBorder="1" applyAlignment="1" applyProtection="1">
      <alignment horizontal="left"/>
      <protection locked="0"/>
    </xf>
    <xf numFmtId="0" fontId="7" fillId="0" borderId="1" xfId="2" applyFont="1" applyBorder="1" applyAlignment="1" applyProtection="1">
      <alignment horizontal="center"/>
      <protection locked="0"/>
    </xf>
    <xf numFmtId="165" fontId="4" fillId="0" borderId="1" xfId="2" applyNumberFormat="1" applyFont="1" applyBorder="1" applyProtection="1">
      <protection locked="0"/>
    </xf>
    <xf numFmtId="0" fontId="14" fillId="2" borderId="11" xfId="1" applyFont="1" applyFill="1" applyBorder="1" applyProtection="1">
      <protection locked="0"/>
    </xf>
    <xf numFmtId="0" fontId="8" fillId="2" borderId="12" xfId="1" applyFont="1" applyFill="1" applyBorder="1" applyProtection="1">
      <protection locked="0"/>
    </xf>
    <xf numFmtId="0" fontId="9" fillId="2" borderId="13" xfId="1" applyFont="1" applyFill="1" applyBorder="1" applyProtection="1">
      <protection locked="0"/>
    </xf>
    <xf numFmtId="49" fontId="11" fillId="0" borderId="8" xfId="1" applyNumberFormat="1" applyFont="1" applyBorder="1" applyAlignment="1">
      <alignment horizontal="center" vertical="center" wrapText="1"/>
    </xf>
    <xf numFmtId="0" fontId="11" fillId="0" borderId="2" xfId="1" applyFont="1" applyBorder="1" applyAlignment="1">
      <alignment horizontal="left" vertical="center" wrapText="1"/>
    </xf>
    <xf numFmtId="0" fontId="11" fillId="0" borderId="2" xfId="1" applyFont="1" applyBorder="1" applyAlignment="1">
      <alignment horizontal="center" vertical="center" wrapText="1"/>
    </xf>
    <xf numFmtId="0" fontId="11" fillId="2" borderId="2"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9" xfId="1" quotePrefix="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7" fillId="0" borderId="0" xfId="0" applyFont="1"/>
    <xf numFmtId="0" fontId="18" fillId="0" borderId="0" xfId="0" applyFont="1"/>
    <xf numFmtId="0" fontId="13" fillId="0" borderId="0" xfId="0" applyFont="1" applyAlignment="1">
      <alignment horizontal="right"/>
    </xf>
    <xf numFmtId="0" fontId="16" fillId="0" borderId="0" xfId="1" applyFont="1" applyAlignment="1">
      <alignment horizontal="left"/>
    </xf>
    <xf numFmtId="0" fontId="16" fillId="0" borderId="0" xfId="1" applyFont="1"/>
    <xf numFmtId="0" fontId="17" fillId="0" borderId="0" xfId="1" applyFont="1"/>
    <xf numFmtId="0" fontId="16" fillId="0" borderId="0" xfId="1" applyFont="1" applyAlignment="1">
      <alignment horizontal="center"/>
    </xf>
    <xf numFmtId="0" fontId="17" fillId="0" borderId="0" xfId="1" applyFont="1" applyAlignment="1">
      <alignment horizontal="center" vertical="top" wrapText="1"/>
    </xf>
    <xf numFmtId="0" fontId="17" fillId="0" borderId="0" xfId="0" applyFont="1" applyAlignment="1">
      <alignment horizontal="left" wrapText="1"/>
    </xf>
    <xf numFmtId="0" fontId="10" fillId="0" borderId="5" xfId="1" applyFont="1" applyBorder="1" applyAlignment="1">
      <alignment horizontal="right" vertical="center" wrapText="1"/>
    </xf>
    <xf numFmtId="0" fontId="10" fillId="0" borderId="6" xfId="1" applyFont="1" applyBorder="1" applyAlignment="1">
      <alignment horizontal="right" vertical="center" wrapText="1"/>
    </xf>
    <xf numFmtId="0" fontId="10" fillId="0" borderId="14" xfId="1" applyFont="1" applyBorder="1" applyAlignment="1">
      <alignment horizontal="right" vertical="center" wrapText="1"/>
    </xf>
    <xf numFmtId="0" fontId="10" fillId="0" borderId="7" xfId="1" applyFont="1" applyBorder="1" applyAlignment="1">
      <alignment horizontal="right" vertical="center" wrapText="1"/>
    </xf>
    <xf numFmtId="0" fontId="16" fillId="0" borderId="0" xfId="0" applyFont="1" applyAlignment="1">
      <alignment horizontal="left" wrapText="1"/>
    </xf>
  </cellXfs>
  <cellStyles count="3">
    <cellStyle name="Normal" xfId="0" builtinId="0"/>
    <cellStyle name="Normal 4" xfId="1" xr:uid="{00000000-0005-0000-0000-00000100000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1447800</xdr:colOff>
      <xdr:row>1</xdr:row>
      <xdr:rowOff>0</xdr:rowOff>
    </xdr:from>
    <xdr:to>
      <xdr:col>5</xdr:col>
      <xdr:colOff>666750</xdr:colOff>
      <xdr:row>4</xdr:row>
      <xdr:rowOff>161925</xdr:rowOff>
    </xdr:to>
    <xdr:sp macro="" textlink="">
      <xdr:nvSpPr>
        <xdr:cNvPr id="6" name="TextBox 5">
          <a:extLst>
            <a:ext uri="{FF2B5EF4-FFF2-40B4-BE49-F238E27FC236}">
              <a16:creationId xmlns:a16="http://schemas.microsoft.com/office/drawing/2014/main" id="{DE06C83C-0796-4110-BC3A-62B3E9BAFA75}"/>
            </a:ext>
          </a:extLst>
        </xdr:cNvPr>
        <xdr:cNvSpPr txBox="1"/>
      </xdr:nvSpPr>
      <xdr:spPr>
        <a:xfrm>
          <a:off x="2057400" y="190500"/>
          <a:ext cx="3400425" cy="7334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1"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Lisa 2 </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seotud hanke "</a:t>
          </a:r>
          <a:r>
            <a:rPr lang="et-EE" sz="1100" b="0" i="0">
              <a:effectLst/>
              <a:latin typeface="+mn-lt"/>
              <a:ea typeface="+mn-ea"/>
              <a:cs typeface="+mn-cs"/>
            </a:rPr>
            <a:t>Tapa linnaku teekatte märgistus"</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315592 dokumentide juurde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32"/>
  <sheetViews>
    <sheetView tabSelected="1" zoomScale="120" zoomScaleNormal="120" zoomScalePageLayoutView="130" workbookViewId="0">
      <selection activeCell="Q11" sqref="Q11"/>
    </sheetView>
  </sheetViews>
  <sheetFormatPr defaultColWidth="8.85546875" defaultRowHeight="15" x14ac:dyDescent="0.25"/>
  <cols>
    <col min="2" max="2" width="35.28515625" customWidth="1"/>
    <col min="6" max="6" width="10.42578125" customWidth="1"/>
  </cols>
  <sheetData>
    <row r="3" spans="1:7" x14ac:dyDescent="0.25">
      <c r="A3" s="1"/>
      <c r="B3" s="1"/>
      <c r="C3" s="1"/>
      <c r="D3" s="1"/>
      <c r="E3" s="1"/>
    </row>
    <row r="4" spans="1:7" x14ac:dyDescent="0.25">
      <c r="A4" s="1"/>
      <c r="B4" s="1"/>
      <c r="C4" s="1"/>
      <c r="D4" s="1"/>
      <c r="E4" s="1"/>
    </row>
    <row r="5" spans="1:7" x14ac:dyDescent="0.25">
      <c r="A5" s="8" t="s">
        <v>32</v>
      </c>
      <c r="B5" s="9"/>
      <c r="C5" s="10"/>
      <c r="D5" s="10"/>
      <c r="E5" s="11"/>
    </row>
    <row r="6" spans="1:7" x14ac:dyDescent="0.25">
      <c r="A6" s="6"/>
      <c r="B6" s="9"/>
      <c r="C6" s="10"/>
      <c r="D6" s="10"/>
      <c r="E6" s="11"/>
      <c r="F6" s="35"/>
    </row>
    <row r="7" spans="1:7" x14ac:dyDescent="0.25">
      <c r="A7" s="36" t="s">
        <v>33</v>
      </c>
      <c r="B7" s="37"/>
      <c r="C7" s="38"/>
      <c r="D7" s="39"/>
      <c r="E7" s="12"/>
    </row>
    <row r="8" spans="1:7" x14ac:dyDescent="0.25">
      <c r="A8" s="13"/>
      <c r="B8" s="8"/>
      <c r="C8" s="6"/>
      <c r="D8" s="12"/>
      <c r="E8" s="12"/>
    </row>
    <row r="9" spans="1:7" ht="47.85" customHeight="1" x14ac:dyDescent="0.25">
      <c r="A9" s="40" t="s">
        <v>34</v>
      </c>
      <c r="B9" s="40"/>
      <c r="C9" s="40"/>
      <c r="D9" s="40"/>
      <c r="E9" s="40"/>
      <c r="F9" s="40"/>
    </row>
    <row r="11" spans="1:7" s="1" customFormat="1" ht="11.25" customHeight="1" x14ac:dyDescent="0.2">
      <c r="A11" s="2" t="s">
        <v>0</v>
      </c>
      <c r="B11" s="2" t="s">
        <v>1</v>
      </c>
      <c r="C11" s="3" t="s">
        <v>2</v>
      </c>
      <c r="D11" s="3" t="s">
        <v>3</v>
      </c>
      <c r="E11" s="3" t="s">
        <v>4</v>
      </c>
      <c r="F11" s="3" t="s">
        <v>5</v>
      </c>
    </row>
    <row r="12" spans="1:7" s="6" customFormat="1" ht="19.5" customHeight="1" thickBot="1" x14ac:dyDescent="0.25">
      <c r="A12" s="4"/>
      <c r="B12" s="5" t="s">
        <v>6</v>
      </c>
      <c r="C12" s="18"/>
      <c r="D12" s="20"/>
      <c r="E12" s="21"/>
      <c r="F12" s="22"/>
      <c r="G12" s="1"/>
    </row>
    <row r="13" spans="1:7" s="6" customFormat="1" ht="13.5" customHeight="1" thickBot="1" x14ac:dyDescent="0.3">
      <c r="A13" s="7"/>
      <c r="B13" s="14" t="s">
        <v>17</v>
      </c>
      <c r="C13" s="19"/>
      <c r="D13" s="23"/>
      <c r="E13" s="24"/>
      <c r="F13" s="25"/>
      <c r="G13" s="1"/>
    </row>
    <row r="14" spans="1:7" x14ac:dyDescent="0.25">
      <c r="A14" s="26" t="s">
        <v>20</v>
      </c>
      <c r="B14" s="27" t="s">
        <v>25</v>
      </c>
      <c r="C14" s="28">
        <v>250</v>
      </c>
      <c r="D14" s="28" t="s">
        <v>21</v>
      </c>
      <c r="E14" s="29">
        <v>4</v>
      </c>
      <c r="F14" s="30">
        <f>SUM(C14*E14)</f>
        <v>1000</v>
      </c>
    </row>
    <row r="15" spans="1:7" x14ac:dyDescent="0.25">
      <c r="A15" s="26" t="s">
        <v>15</v>
      </c>
      <c r="B15" s="27" t="s">
        <v>26</v>
      </c>
      <c r="C15" s="28">
        <v>155</v>
      </c>
      <c r="D15" s="28" t="s">
        <v>21</v>
      </c>
      <c r="E15" s="29">
        <v>4</v>
      </c>
      <c r="F15" s="30">
        <f>SUM(C15*E15)</f>
        <v>620</v>
      </c>
    </row>
    <row r="16" spans="1:7" x14ac:dyDescent="0.25">
      <c r="A16" s="26" t="s">
        <v>22</v>
      </c>
      <c r="B16" s="27" t="s">
        <v>29</v>
      </c>
      <c r="C16" s="28">
        <v>15</v>
      </c>
      <c r="D16" s="28" t="s">
        <v>21</v>
      </c>
      <c r="E16" s="29">
        <v>8</v>
      </c>
      <c r="F16" s="30">
        <f t="shared" ref="F16:F18" si="0">SUM(C16*E16)</f>
        <v>120</v>
      </c>
    </row>
    <row r="17" spans="1:7" x14ac:dyDescent="0.25">
      <c r="A17" s="26" t="s">
        <v>23</v>
      </c>
      <c r="B17" s="27" t="s">
        <v>28</v>
      </c>
      <c r="C17" s="28">
        <v>400</v>
      </c>
      <c r="D17" s="28" t="s">
        <v>21</v>
      </c>
      <c r="E17" s="29">
        <v>4</v>
      </c>
      <c r="F17" s="30">
        <f t="shared" si="0"/>
        <v>1600</v>
      </c>
    </row>
    <row r="18" spans="1:7" ht="15.75" thickBot="1" x14ac:dyDescent="0.3">
      <c r="A18" s="26" t="s">
        <v>24</v>
      </c>
      <c r="B18" s="27" t="s">
        <v>27</v>
      </c>
      <c r="C18" s="28">
        <v>600</v>
      </c>
      <c r="D18" s="28" t="s">
        <v>21</v>
      </c>
      <c r="E18" s="29">
        <v>4</v>
      </c>
      <c r="F18" s="30">
        <f t="shared" si="0"/>
        <v>2400</v>
      </c>
    </row>
    <row r="19" spans="1:7" ht="20.45" customHeight="1" thickBot="1" x14ac:dyDescent="0.3">
      <c r="A19" s="42" t="s">
        <v>19</v>
      </c>
      <c r="B19" s="43"/>
      <c r="C19" s="43"/>
      <c r="D19" s="43"/>
      <c r="E19" s="44"/>
      <c r="F19" s="32">
        <f>SUM(F14:F18)</f>
        <v>5740</v>
      </c>
    </row>
    <row r="20" spans="1:7" ht="15" customHeight="1" x14ac:dyDescent="0.25">
      <c r="A20" s="42" t="s">
        <v>18</v>
      </c>
      <c r="B20" s="43"/>
      <c r="C20" s="43"/>
      <c r="D20" s="43"/>
      <c r="E20" s="45"/>
      <c r="F20" s="31">
        <f>SUM(F19*0.24)</f>
        <v>1377.6</v>
      </c>
    </row>
    <row r="21" spans="1:7" ht="19.350000000000001" customHeight="1" x14ac:dyDescent="0.25">
      <c r="A21" s="42" t="s">
        <v>7</v>
      </c>
      <c r="B21" s="43"/>
      <c r="C21" s="43"/>
      <c r="D21" s="43"/>
      <c r="E21" s="45"/>
      <c r="F21" s="30">
        <f>SUM(F19,F20)</f>
        <v>7117.6</v>
      </c>
    </row>
    <row r="22" spans="1:7" ht="19.350000000000001" customHeight="1" x14ac:dyDescent="0.25">
      <c r="A22" s="15"/>
      <c r="B22" s="15"/>
      <c r="C22" s="15"/>
      <c r="D22" s="15"/>
      <c r="E22" s="15"/>
      <c r="F22" s="16"/>
    </row>
    <row r="23" spans="1:7" ht="19.350000000000001" customHeight="1" x14ac:dyDescent="0.25">
      <c r="A23" s="46" t="s">
        <v>16</v>
      </c>
      <c r="B23" s="46"/>
      <c r="C23" s="46"/>
      <c r="D23" s="46"/>
      <c r="E23" s="46"/>
      <c r="F23" s="46"/>
      <c r="G23" s="17"/>
    </row>
    <row r="24" spans="1:7" ht="50.25" customHeight="1" x14ac:dyDescent="0.25">
      <c r="A24" s="41" t="s">
        <v>8</v>
      </c>
      <c r="B24" s="41"/>
      <c r="C24" s="41"/>
      <c r="D24" s="41"/>
      <c r="E24" s="41"/>
      <c r="F24" s="41"/>
    </row>
    <row r="25" spans="1:7" ht="23.1" customHeight="1" x14ac:dyDescent="0.25">
      <c r="A25" s="41" t="s">
        <v>9</v>
      </c>
      <c r="B25" s="41"/>
      <c r="C25" s="41"/>
      <c r="D25" s="41"/>
      <c r="E25" s="41"/>
      <c r="F25" s="41"/>
    </row>
    <row r="26" spans="1:7" ht="45" customHeight="1" x14ac:dyDescent="0.25">
      <c r="A26" s="41" t="s">
        <v>10</v>
      </c>
      <c r="B26" s="41"/>
      <c r="C26" s="41"/>
      <c r="D26" s="41"/>
      <c r="E26" s="41"/>
      <c r="F26" s="41"/>
    </row>
    <row r="27" spans="1:7" x14ac:dyDescent="0.25">
      <c r="A27" s="33" t="s">
        <v>30</v>
      </c>
      <c r="B27" s="34"/>
      <c r="C27" s="34"/>
      <c r="D27" s="34"/>
      <c r="E27" s="34"/>
      <c r="F27" s="34"/>
    </row>
    <row r="28" spans="1:7" ht="23.85" customHeight="1" x14ac:dyDescent="0.25">
      <c r="A28" s="41" t="s">
        <v>11</v>
      </c>
      <c r="B28" s="41"/>
      <c r="C28" s="41"/>
      <c r="D28" s="41"/>
      <c r="E28" s="41"/>
      <c r="F28" s="41"/>
    </row>
    <row r="29" spans="1:7" ht="86.25" customHeight="1" x14ac:dyDescent="0.25">
      <c r="A29" s="41" t="s">
        <v>12</v>
      </c>
      <c r="B29" s="41"/>
      <c r="C29" s="41"/>
      <c r="D29" s="41"/>
      <c r="E29" s="41"/>
      <c r="F29" s="41"/>
    </row>
    <row r="30" spans="1:7" ht="76.5" customHeight="1" x14ac:dyDescent="0.25">
      <c r="A30" s="41" t="s">
        <v>13</v>
      </c>
      <c r="B30" s="41"/>
      <c r="C30" s="41"/>
      <c r="D30" s="41"/>
      <c r="E30" s="41"/>
      <c r="F30" s="41"/>
    </row>
    <row r="31" spans="1:7" ht="24.6" customHeight="1" x14ac:dyDescent="0.25">
      <c r="A31" s="41" t="s">
        <v>14</v>
      </c>
      <c r="B31" s="41"/>
      <c r="C31" s="41"/>
      <c r="D31" s="41"/>
      <c r="E31" s="41"/>
      <c r="F31" s="41"/>
    </row>
    <row r="32" spans="1:7" ht="36.75" customHeight="1" x14ac:dyDescent="0.25">
      <c r="A32" s="41" t="s">
        <v>31</v>
      </c>
      <c r="B32" s="41"/>
      <c r="C32" s="41"/>
      <c r="D32" s="41"/>
      <c r="E32" s="41"/>
      <c r="F32" s="41"/>
    </row>
  </sheetData>
  <protectedRanges>
    <protectedRange sqref="A14:D18" name="Range1"/>
  </protectedRanges>
  <mergeCells count="13">
    <mergeCell ref="A9:F9"/>
    <mergeCell ref="A30:F30"/>
    <mergeCell ref="A31:F31"/>
    <mergeCell ref="A32:F32"/>
    <mergeCell ref="A24:F24"/>
    <mergeCell ref="A25:F25"/>
    <mergeCell ref="A26:F26"/>
    <mergeCell ref="A28:F28"/>
    <mergeCell ref="A19:E19"/>
    <mergeCell ref="A20:E20"/>
    <mergeCell ref="A21:E21"/>
    <mergeCell ref="A29:F29"/>
    <mergeCell ref="A23:F23"/>
  </mergeCells>
  <phoneticPr fontId="1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Maksumus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2026-09-29T13:45:31Z</dcterms:modified>
  <dc:title>Lisa 2. Pakkumuse vorm</dc:title>
</cp:coreProperties>
</file>